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Sheet1!$A$2:$U$63</definedName>
    <definedName name="_xlnm.Print_Area" localSheetId="0">Sheet1!$A$1:$U$63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<sst xmlns="http://schemas.openxmlformats.org/spreadsheetml/2006/main" count="505" uniqueCount="101">
  <si>
    <t>阜阳建环再生资源有限公司污染物监测服务报价清单</t>
  </si>
  <si>
    <t>序号</t>
  </si>
  <si>
    <t>污染源类别/监测类别</t>
  </si>
  <si>
    <t>排放口编号/监测点位</t>
  </si>
  <si>
    <t>排放口名称/监测点位名称</t>
  </si>
  <si>
    <t>监测内容（1）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</si>
  <si>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</si>
  <si>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</si>
  <si>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</si>
  <si>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</si>
  <si>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</si>
  <si>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</si>
  <si>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手工监测采样方法及个数（2）</t>
  </si>
  <si>
    <t>手工监测频次（3）</t>
  </si>
  <si>
    <t>手工测定方法（4）</t>
  </si>
  <si>
    <t>其他信息</t>
  </si>
  <si>
    <t>暂定工程量</t>
  </si>
  <si>
    <t>单位</t>
  </si>
  <si>
    <t>不含税单
价限价</t>
  </si>
  <si>
    <t>响应人报价
(不含税)</t>
  </si>
  <si>
    <t>合计
（元）</t>
  </si>
  <si>
    <t>备注</t>
  </si>
  <si>
    <t>废气</t>
  </si>
  <si>
    <t>DA001</t>
  </si>
  <si>
    <t>1号排气筒</t>
  </si>
  <si>
    <t>烟气流速,烟气温度,烟气含湿量,烟气量</t>
  </si>
  <si>
    <t>臭气浓度</t>
  </si>
  <si>
    <t>手工</t>
  </si>
  <si>
    <t>非连续采样 至少3个</t>
  </si>
  <si>
    <t>1次/半年</t>
  </si>
  <si>
    <t>次</t>
  </si>
  <si>
    <t>氨（氨气）</t>
  </si>
  <si>
    <t>硫化氢</t>
  </si>
  <si>
    <t>非甲烷总烃</t>
  </si>
  <si>
    <t>DA002</t>
  </si>
  <si>
    <t>2号排气筒</t>
  </si>
  <si>
    <t>DA003</t>
  </si>
  <si>
    <t>3号排气筒</t>
  </si>
  <si>
    <t>烟气流速,烟气温度,烟气含湿量,烟气量,氧含量</t>
  </si>
  <si>
    <t>林格曼黑度</t>
  </si>
  <si>
    <t>1次/年</t>
  </si>
  <si>
    <t>氮氧化物</t>
  </si>
  <si>
    <t>1次/月</t>
  </si>
  <si>
    <t>二氧化硫</t>
  </si>
  <si>
    <t>颗粒物</t>
  </si>
  <si>
    <t>DA004</t>
  </si>
  <si>
    <t>4号排气筒</t>
  </si>
  <si>
    <t>厂界</t>
  </si>
  <si>
    <t>风速,风向</t>
  </si>
  <si>
    <t>非连续采样 至少4个</t>
  </si>
  <si>
    <t>1次/季</t>
  </si>
  <si>
    <t>厂区内</t>
  </si>
  <si>
    <t>废水</t>
  </si>
  <si>
    <t>DW001</t>
  </si>
  <si>
    <t>废水总排放口</t>
  </si>
  <si>
    <t>流量</t>
  </si>
  <si>
    <t>悬浮物</t>
  </si>
  <si>
    <t>瞬时采样 至少3个瞬时样</t>
  </si>
  <si>
    <t>五日生化需氧量</t>
  </si>
  <si>
    <t>总磷（以P计）</t>
  </si>
  <si>
    <t>动植物油</t>
  </si>
  <si>
    <t>YS001</t>
  </si>
  <si>
    <t>雨水排放口</t>
  </si>
  <si>
    <t>雨水排放口每月有流动水排放时开展一次监测。如监测一年无异常情况，可放宽至每季度有流动水排放时开展一次监测。</t>
  </si>
  <si>
    <t>化学需氧量</t>
  </si>
  <si>
    <t>地下水</t>
  </si>
  <si>
    <t>监测井</t>
  </si>
  <si>
    <t>3个地下水监测井（厂区上游、一期污水站东侧、厂区下游）</t>
  </si>
  <si>
    <t>pH值</t>
  </si>
  <si>
    <t>溶解性总固体</t>
  </si>
  <si>
    <t>总硬度</t>
  </si>
  <si>
    <t>总大肠菌群</t>
  </si>
  <si>
    <t>细菌总数</t>
  </si>
  <si>
    <t>挥发性酚类</t>
  </si>
  <si>
    <t>总汞</t>
  </si>
  <si>
    <t>总镉</t>
  </si>
  <si>
    <t>六价铬</t>
  </si>
  <si>
    <t>总砷</t>
  </si>
  <si>
    <t>总铅</t>
  </si>
  <si>
    <t>总镍</t>
  </si>
  <si>
    <t>总铜</t>
  </si>
  <si>
    <t>总锌</t>
  </si>
  <si>
    <t>总锰</t>
  </si>
  <si>
    <t>总铁</t>
  </si>
  <si>
    <t>氨氮（NH3-N）</t>
  </si>
  <si>
    <t>亚硝酸盐</t>
  </si>
  <si>
    <t>硝酸盐（以N计）</t>
  </si>
  <si>
    <t>氰化物</t>
  </si>
  <si>
    <t>氟化物（以F-计）</t>
  </si>
  <si>
    <t>氯化物（以Cl-计）</t>
  </si>
  <si>
    <t>硫酸盐（以SO42-计）</t>
  </si>
  <si>
    <t>耗氧量（CODcr法）</t>
  </si>
  <si>
    <t>环境空气</t>
  </si>
  <si>
    <t>监测点位</t>
  </si>
  <si>
    <t>厂界外侧1个点（吕湖安置区）</t>
  </si>
  <si>
    <t>非连续采样 至少4个样</t>
  </si>
  <si>
    <t>可吸入颗粒物（空气动力学当量直径10μm以下）</t>
  </si>
  <si>
    <t>不含税合计</t>
  </si>
  <si>
    <t>增值税______%</t>
  </si>
  <si>
    <t>含税合计∑</t>
  </si>
  <si>
    <t>备注：投标单位须自行填报手工测定方法，且必须遵守国家及行业现行的生态环境监测标准（如HJ系列标准）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</si>
</sst>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5"/>
      <color theme="1"/>
      <name val="宋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tabSelected="1" view="pageBreakPreview" zoomScale="70" zoomScaleNormal="100" workbookViewId="0">
      <pane ySplit="2" topLeftCell="A53" activePane="bottomLeft" state="frozen"/>
      <selection/>
      <selection pane="bottomLeft" activeCell="Y56" sqref="Y56"/>
    </sheetView>
  </sheetViews>
  <sheetFormatPr defaultColWidth="9" defaultRowHeight="13.5"/>
  <cols>
    <col min="1" max="1" width="4.125" style="2" customWidth="1"/>
    <col min="2" max="7" width="9" style="2"/>
    <col min="8" max="9" width="9" style="2" customWidth="1"/>
    <col min="10" max="13" width="9" style="2"/>
    <col min="14" max="14" width="12.75" style="2" customWidth="1"/>
    <col min="15" max="15" width="11.375" style="2" customWidth="1"/>
    <col min="16" max="16" width="9" style="2"/>
    <col min="17" max="17" width="7.93333333333333" style="2" customWidth="1"/>
    <col min="18" max="18" width="8.375" style="2" customWidth="1"/>
    <col min="19" max="19" width="9.7" style="2" customWidth="1"/>
    <col min="20" max="20" width="10.4416666666667" style="1" customWidth="1"/>
    <col min="21" max="21" width="7.93333333333333" style="2" customWidth="1"/>
    <col min="22" max="16384" width="9" style="2"/>
  </cols>
  <sheetData>
    <row r="1" ht="3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51" spans="1:21">
      <c r="A3" s="5">
        <f>ROW()-2</f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/>
      <c r="I3" s="5"/>
      <c r="J3" s="5"/>
      <c r="K3" s="5"/>
      <c r="L3" s="5" t="s">
        <v>28</v>
      </c>
      <c r="M3" s="5" t="s">
        <v>29</v>
      </c>
      <c r="N3" s="5"/>
      <c r="O3" s="5"/>
      <c r="P3" s="6">
        <v>2</v>
      </c>
      <c r="Q3" s="6" t="s">
        <v>30</v>
      </c>
      <c r="R3" s="6">
        <v>1000</v>
      </c>
      <c r="S3" s="6"/>
      <c r="T3" s="6">
        <f>P3*S3</f>
        <v>0</v>
      </c>
      <c r="U3" s="7"/>
    </row>
    <row r="4" ht="51" spans="1:21">
      <c r="A4" s="5">
        <f t="shared" ref="A4:A13" si="0">ROW()-2</f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31</v>
      </c>
      <c r="G4" s="5" t="s">
        <v>27</v>
      </c>
      <c r="H4" s="5"/>
      <c r="I4" s="5"/>
      <c r="J4" s="5"/>
      <c r="K4" s="5"/>
      <c r="L4" s="5" t="s">
        <v>28</v>
      </c>
      <c r="M4" s="5" t="s">
        <v>29</v>
      </c>
      <c r="N4" s="5"/>
      <c r="O4" s="5"/>
      <c r="P4" s="6">
        <v>2</v>
      </c>
      <c r="Q4" s="6" t="s">
        <v>30</v>
      </c>
      <c r="R4" s="6">
        <v>500</v>
      </c>
      <c r="S4" s="6"/>
      <c r="T4" s="6">
        <f t="shared" ref="T4:T35" si="1">P4*S4</f>
        <v>0</v>
      </c>
      <c r="U4" s="7"/>
    </row>
    <row r="5" ht="51" spans="1:21">
      <c r="A5" s="5">
        <f t="shared" si="0"/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32</v>
      </c>
      <c r="G5" s="5" t="s">
        <v>27</v>
      </c>
      <c r="H5" s="5"/>
      <c r="I5" s="5"/>
      <c r="J5" s="5"/>
      <c r="K5" s="5"/>
      <c r="L5" s="5" t="s">
        <v>28</v>
      </c>
      <c r="M5" s="5" t="s">
        <v>29</v>
      </c>
      <c r="N5" s="5"/>
      <c r="O5" s="5"/>
      <c r="P5" s="6">
        <v>2</v>
      </c>
      <c r="Q5" s="6" t="s">
        <v>30</v>
      </c>
      <c r="R5" s="6">
        <v>300</v>
      </c>
      <c r="S5" s="6"/>
      <c r="T5" s="6">
        <f t="shared" si="1"/>
        <v>0</v>
      </c>
      <c r="U5" s="7"/>
    </row>
    <row r="6" ht="51" spans="1:21">
      <c r="A6" s="5">
        <f t="shared" si="0"/>
        <v>4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33</v>
      </c>
      <c r="G6" s="5" t="s">
        <v>27</v>
      </c>
      <c r="H6" s="5"/>
      <c r="I6" s="5"/>
      <c r="J6" s="5"/>
      <c r="K6" s="5"/>
      <c r="L6" s="5" t="s">
        <v>28</v>
      </c>
      <c r="M6" s="5" t="s">
        <v>29</v>
      </c>
      <c r="N6" s="5"/>
      <c r="O6" s="5"/>
      <c r="P6" s="6">
        <v>2</v>
      </c>
      <c r="Q6" s="6" t="s">
        <v>30</v>
      </c>
      <c r="R6" s="6">
        <v>500</v>
      </c>
      <c r="S6" s="6"/>
      <c r="T6" s="6">
        <f t="shared" si="1"/>
        <v>0</v>
      </c>
      <c r="U6" s="7"/>
    </row>
    <row r="7" ht="51" spans="1:21">
      <c r="A7" s="5">
        <f t="shared" si="0"/>
        <v>5</v>
      </c>
      <c r="B7" s="5" t="s">
        <v>22</v>
      </c>
      <c r="C7" s="5" t="s">
        <v>34</v>
      </c>
      <c r="D7" s="5" t="s">
        <v>35</v>
      </c>
      <c r="E7" s="5" t="s">
        <v>25</v>
      </c>
      <c r="F7" s="5" t="s">
        <v>26</v>
      </c>
      <c r="G7" s="5" t="s">
        <v>27</v>
      </c>
      <c r="H7" s="5"/>
      <c r="I7" s="5"/>
      <c r="J7" s="5"/>
      <c r="K7" s="5"/>
      <c r="L7" s="5" t="s">
        <v>28</v>
      </c>
      <c r="M7" s="5" t="s">
        <v>29</v>
      </c>
      <c r="N7" s="5"/>
      <c r="O7" s="5"/>
      <c r="P7" s="6">
        <v>2</v>
      </c>
      <c r="Q7" s="6" t="s">
        <v>30</v>
      </c>
      <c r="R7" s="6">
        <v>1000</v>
      </c>
      <c r="S7" s="6"/>
      <c r="T7" s="6">
        <f t="shared" si="1"/>
        <v>0</v>
      </c>
      <c r="U7" s="7"/>
    </row>
    <row r="8" ht="51" spans="1:21">
      <c r="A8" s="5">
        <f t="shared" si="0"/>
        <v>6</v>
      </c>
      <c r="B8" s="5" t="s">
        <v>22</v>
      </c>
      <c r="C8" s="5" t="s">
        <v>34</v>
      </c>
      <c r="D8" s="5" t="s">
        <v>35</v>
      </c>
      <c r="E8" s="5" t="s">
        <v>25</v>
      </c>
      <c r="F8" s="5" t="s">
        <v>31</v>
      </c>
      <c r="G8" s="5" t="s">
        <v>27</v>
      </c>
      <c r="H8" s="5"/>
      <c r="I8" s="5"/>
      <c r="J8" s="5"/>
      <c r="K8" s="5"/>
      <c r="L8" s="5" t="s">
        <v>28</v>
      </c>
      <c r="M8" s="5" t="s">
        <v>29</v>
      </c>
      <c r="N8" s="5"/>
      <c r="O8" s="5"/>
      <c r="P8" s="6">
        <v>2</v>
      </c>
      <c r="Q8" s="6" t="s">
        <v>30</v>
      </c>
      <c r="R8" s="6">
        <v>300</v>
      </c>
      <c r="S8" s="6"/>
      <c r="T8" s="6">
        <f t="shared" si="1"/>
        <v>0</v>
      </c>
      <c r="U8" s="7"/>
    </row>
    <row r="9" ht="51" spans="1:21">
      <c r="A9" s="5">
        <f t="shared" si="0"/>
        <v>7</v>
      </c>
      <c r="B9" s="5" t="s">
        <v>22</v>
      </c>
      <c r="C9" s="5" t="s">
        <v>34</v>
      </c>
      <c r="D9" s="5" t="s">
        <v>35</v>
      </c>
      <c r="E9" s="5" t="s">
        <v>25</v>
      </c>
      <c r="F9" s="5" t="s">
        <v>32</v>
      </c>
      <c r="G9" s="5" t="s">
        <v>27</v>
      </c>
      <c r="H9" s="5"/>
      <c r="I9" s="5"/>
      <c r="J9" s="5"/>
      <c r="K9" s="5"/>
      <c r="L9" s="5" t="s">
        <v>28</v>
      </c>
      <c r="M9" s="5" t="s">
        <v>29</v>
      </c>
      <c r="N9" s="5"/>
      <c r="O9" s="5"/>
      <c r="P9" s="6">
        <v>2</v>
      </c>
      <c r="Q9" s="6" t="s">
        <v>30</v>
      </c>
      <c r="R9" s="6">
        <v>300</v>
      </c>
      <c r="S9" s="6"/>
      <c r="T9" s="6">
        <f t="shared" si="1"/>
        <v>0</v>
      </c>
      <c r="U9" s="7"/>
    </row>
    <row r="10" ht="63.75" spans="1:21">
      <c r="A10" s="5">
        <f t="shared" si="0"/>
        <v>8</v>
      </c>
      <c r="B10" s="5" t="s">
        <v>22</v>
      </c>
      <c r="C10" s="5" t="s">
        <v>36</v>
      </c>
      <c r="D10" s="5" t="s">
        <v>37</v>
      </c>
      <c r="E10" s="5" t="s">
        <v>38</v>
      </c>
      <c r="F10" s="5" t="s">
        <v>39</v>
      </c>
      <c r="G10" s="5" t="s">
        <v>27</v>
      </c>
      <c r="H10" s="5"/>
      <c r="I10" s="5"/>
      <c r="J10" s="5"/>
      <c r="K10" s="5"/>
      <c r="L10" s="5" t="s">
        <v>28</v>
      </c>
      <c r="M10" s="5" t="s">
        <v>40</v>
      </c>
      <c r="N10" s="5"/>
      <c r="O10" s="5"/>
      <c r="P10" s="6">
        <v>1</v>
      </c>
      <c r="Q10" s="6" t="s">
        <v>30</v>
      </c>
      <c r="R10" s="6">
        <v>200</v>
      </c>
      <c r="S10" s="6"/>
      <c r="T10" s="6">
        <f t="shared" si="1"/>
        <v>0</v>
      </c>
      <c r="U10" s="7"/>
    </row>
    <row r="11" ht="63.75" spans="1:21">
      <c r="A11" s="5">
        <f t="shared" si="0"/>
        <v>9</v>
      </c>
      <c r="B11" s="5" t="s">
        <v>22</v>
      </c>
      <c r="C11" s="5" t="s">
        <v>36</v>
      </c>
      <c r="D11" s="5" t="s">
        <v>37</v>
      </c>
      <c r="E11" s="5" t="s">
        <v>38</v>
      </c>
      <c r="F11" s="5" t="s">
        <v>41</v>
      </c>
      <c r="G11" s="5" t="s">
        <v>27</v>
      </c>
      <c r="H11" s="5"/>
      <c r="I11" s="5"/>
      <c r="J11" s="5"/>
      <c r="K11" s="5"/>
      <c r="L11" s="5" t="s">
        <v>28</v>
      </c>
      <c r="M11" s="5" t="s">
        <v>42</v>
      </c>
      <c r="N11" s="5"/>
      <c r="O11" s="5"/>
      <c r="P11" s="6">
        <v>12</v>
      </c>
      <c r="Q11" s="6" t="s">
        <v>30</v>
      </c>
      <c r="R11" s="6">
        <v>1000</v>
      </c>
      <c r="S11" s="6"/>
      <c r="T11" s="6">
        <f t="shared" si="1"/>
        <v>0</v>
      </c>
      <c r="U11" s="7"/>
    </row>
    <row r="12" ht="63.75" spans="1:21">
      <c r="A12" s="5">
        <f t="shared" si="0"/>
        <v>10</v>
      </c>
      <c r="B12" s="5" t="s">
        <v>22</v>
      </c>
      <c r="C12" s="5" t="s">
        <v>36</v>
      </c>
      <c r="D12" s="5" t="s">
        <v>37</v>
      </c>
      <c r="E12" s="5" t="s">
        <v>38</v>
      </c>
      <c r="F12" s="5" t="s">
        <v>43</v>
      </c>
      <c r="G12" s="5" t="s">
        <v>27</v>
      </c>
      <c r="H12" s="5"/>
      <c r="I12" s="5"/>
      <c r="J12" s="5"/>
      <c r="K12" s="5"/>
      <c r="L12" s="5" t="s">
        <v>28</v>
      </c>
      <c r="M12" s="5" t="s">
        <v>40</v>
      </c>
      <c r="N12" s="5"/>
      <c r="O12" s="5"/>
      <c r="P12" s="6">
        <v>1</v>
      </c>
      <c r="Q12" s="6" t="s">
        <v>30</v>
      </c>
      <c r="R12" s="6">
        <v>500</v>
      </c>
      <c r="S12" s="6"/>
      <c r="T12" s="6">
        <f t="shared" si="1"/>
        <v>0</v>
      </c>
      <c r="U12" s="7"/>
    </row>
    <row r="13" ht="63.75" spans="1:21">
      <c r="A13" s="5">
        <f t="shared" si="0"/>
        <v>11</v>
      </c>
      <c r="B13" s="5" t="s">
        <v>22</v>
      </c>
      <c r="C13" s="5" t="s">
        <v>36</v>
      </c>
      <c r="D13" s="5" t="s">
        <v>37</v>
      </c>
      <c r="E13" s="5" t="s">
        <v>38</v>
      </c>
      <c r="F13" s="5" t="s">
        <v>44</v>
      </c>
      <c r="G13" s="5" t="s">
        <v>27</v>
      </c>
      <c r="H13" s="5"/>
      <c r="I13" s="5"/>
      <c r="J13" s="5"/>
      <c r="K13" s="5"/>
      <c r="L13" s="5" t="s">
        <v>28</v>
      </c>
      <c r="M13" s="5" t="s">
        <v>40</v>
      </c>
      <c r="N13" s="5"/>
      <c r="O13" s="5"/>
      <c r="P13" s="6">
        <v>1</v>
      </c>
      <c r="Q13" s="6" t="s">
        <v>30</v>
      </c>
      <c r="R13" s="6">
        <v>992.45</v>
      </c>
      <c r="S13" s="6"/>
      <c r="T13" s="6">
        <f t="shared" si="1"/>
        <v>0</v>
      </c>
      <c r="U13" s="7"/>
    </row>
    <row r="14" ht="63.75" spans="1:21">
      <c r="A14" s="5">
        <f t="shared" ref="A14:A23" si="2">ROW()-2</f>
        <v>12</v>
      </c>
      <c r="B14" s="5" t="s">
        <v>22</v>
      </c>
      <c r="C14" s="5" t="s">
        <v>45</v>
      </c>
      <c r="D14" s="5" t="s">
        <v>46</v>
      </c>
      <c r="E14" s="5" t="s">
        <v>38</v>
      </c>
      <c r="F14" s="5" t="s">
        <v>39</v>
      </c>
      <c r="G14" s="5" t="s">
        <v>27</v>
      </c>
      <c r="H14" s="5"/>
      <c r="I14" s="5"/>
      <c r="J14" s="5"/>
      <c r="K14" s="5"/>
      <c r="L14" s="5" t="s">
        <v>28</v>
      </c>
      <c r="M14" s="5" t="s">
        <v>40</v>
      </c>
      <c r="N14" s="5"/>
      <c r="O14" s="5"/>
      <c r="P14" s="6">
        <v>1</v>
      </c>
      <c r="Q14" s="6" t="s">
        <v>30</v>
      </c>
      <c r="R14" s="6">
        <v>300</v>
      </c>
      <c r="S14" s="6"/>
      <c r="T14" s="6">
        <f t="shared" si="1"/>
        <v>0</v>
      </c>
      <c r="U14" s="7"/>
    </row>
    <row r="15" ht="63.75" spans="1:21">
      <c r="A15" s="5">
        <f t="shared" si="2"/>
        <v>13</v>
      </c>
      <c r="B15" s="5" t="s">
        <v>22</v>
      </c>
      <c r="C15" s="5" t="s">
        <v>45</v>
      </c>
      <c r="D15" s="5" t="s">
        <v>46</v>
      </c>
      <c r="E15" s="5" t="s">
        <v>38</v>
      </c>
      <c r="F15" s="5" t="s">
        <v>41</v>
      </c>
      <c r="G15" s="5" t="s">
        <v>27</v>
      </c>
      <c r="H15" s="5"/>
      <c r="I15" s="5"/>
      <c r="J15" s="5"/>
      <c r="K15" s="5"/>
      <c r="L15" s="5" t="s">
        <v>28</v>
      </c>
      <c r="M15" s="5" t="s">
        <v>42</v>
      </c>
      <c r="N15" s="5"/>
      <c r="O15" s="5"/>
      <c r="P15" s="6">
        <v>12</v>
      </c>
      <c r="Q15" s="6" t="s">
        <v>30</v>
      </c>
      <c r="R15" s="6">
        <v>1000</v>
      </c>
      <c r="S15" s="6"/>
      <c r="T15" s="6">
        <f t="shared" si="1"/>
        <v>0</v>
      </c>
      <c r="U15" s="7"/>
    </row>
    <row r="16" ht="63.75" spans="1:21">
      <c r="A16" s="5">
        <f t="shared" si="2"/>
        <v>14</v>
      </c>
      <c r="B16" s="5" t="s">
        <v>22</v>
      </c>
      <c r="C16" s="5" t="s">
        <v>45</v>
      </c>
      <c r="D16" s="5" t="s">
        <v>46</v>
      </c>
      <c r="E16" s="5" t="s">
        <v>38</v>
      </c>
      <c r="F16" s="5" t="s">
        <v>43</v>
      </c>
      <c r="G16" s="5" t="s">
        <v>27</v>
      </c>
      <c r="H16" s="5"/>
      <c r="I16" s="5"/>
      <c r="J16" s="5"/>
      <c r="K16" s="5"/>
      <c r="L16" s="5" t="s">
        <v>28</v>
      </c>
      <c r="M16" s="5" t="s">
        <v>40</v>
      </c>
      <c r="N16" s="5"/>
      <c r="O16" s="5"/>
      <c r="P16" s="6">
        <v>1</v>
      </c>
      <c r="Q16" s="6" t="s">
        <v>30</v>
      </c>
      <c r="R16" s="6">
        <v>400</v>
      </c>
      <c r="S16" s="6"/>
      <c r="T16" s="6">
        <f t="shared" si="1"/>
        <v>0</v>
      </c>
      <c r="U16" s="7"/>
    </row>
    <row r="17" ht="63.75" spans="1:21">
      <c r="A17" s="5">
        <f t="shared" si="2"/>
        <v>15</v>
      </c>
      <c r="B17" s="5" t="s">
        <v>22</v>
      </c>
      <c r="C17" s="5" t="s">
        <v>45</v>
      </c>
      <c r="D17" s="5" t="s">
        <v>46</v>
      </c>
      <c r="E17" s="5" t="s">
        <v>38</v>
      </c>
      <c r="F17" s="5" t="s">
        <v>44</v>
      </c>
      <c r="G17" s="5" t="s">
        <v>27</v>
      </c>
      <c r="H17" s="5"/>
      <c r="I17" s="5"/>
      <c r="J17" s="5"/>
      <c r="K17" s="5"/>
      <c r="L17" s="5" t="s">
        <v>28</v>
      </c>
      <c r="M17" s="5" t="s">
        <v>40</v>
      </c>
      <c r="N17" s="5"/>
      <c r="O17" s="5"/>
      <c r="P17" s="6">
        <v>1</v>
      </c>
      <c r="Q17" s="6" t="s">
        <v>30</v>
      </c>
      <c r="R17" s="6">
        <v>1100</v>
      </c>
      <c r="S17" s="6"/>
      <c r="T17" s="6">
        <f t="shared" si="1"/>
        <v>0</v>
      </c>
      <c r="U17" s="7"/>
    </row>
    <row r="18" ht="38.25" spans="1:21">
      <c r="A18" s="5">
        <f t="shared" si="2"/>
        <v>16</v>
      </c>
      <c r="B18" s="5" t="s">
        <v>22</v>
      </c>
      <c r="C18" s="5" t="s">
        <v>47</v>
      </c>
      <c r="D18" s="5"/>
      <c r="E18" s="5" t="s">
        <v>48</v>
      </c>
      <c r="F18" s="5" t="s">
        <v>26</v>
      </c>
      <c r="G18" s="5" t="s">
        <v>27</v>
      </c>
      <c r="H18" s="5"/>
      <c r="I18" s="5"/>
      <c r="J18" s="5"/>
      <c r="K18" s="5"/>
      <c r="L18" s="5" t="s">
        <v>49</v>
      </c>
      <c r="M18" s="5" t="s">
        <v>50</v>
      </c>
      <c r="N18" s="5"/>
      <c r="O18" s="5"/>
      <c r="P18" s="6">
        <v>4</v>
      </c>
      <c r="Q18" s="6" t="s">
        <v>30</v>
      </c>
      <c r="R18" s="6">
        <v>3500</v>
      </c>
      <c r="S18" s="6"/>
      <c r="T18" s="6">
        <f t="shared" si="1"/>
        <v>0</v>
      </c>
      <c r="U18" s="7"/>
    </row>
    <row r="19" ht="38.25" spans="1:21">
      <c r="A19" s="5">
        <f t="shared" si="2"/>
        <v>17</v>
      </c>
      <c r="B19" s="5" t="s">
        <v>22</v>
      </c>
      <c r="C19" s="5" t="s">
        <v>47</v>
      </c>
      <c r="D19" s="5"/>
      <c r="E19" s="5" t="s">
        <v>48</v>
      </c>
      <c r="F19" s="5" t="s">
        <v>31</v>
      </c>
      <c r="G19" s="5" t="s">
        <v>27</v>
      </c>
      <c r="H19" s="5"/>
      <c r="I19" s="5"/>
      <c r="J19" s="5"/>
      <c r="K19" s="5"/>
      <c r="L19" s="5" t="s">
        <v>49</v>
      </c>
      <c r="M19" s="5" t="s">
        <v>50</v>
      </c>
      <c r="N19" s="5"/>
      <c r="O19" s="5"/>
      <c r="P19" s="6">
        <v>4</v>
      </c>
      <c r="Q19" s="6" t="s">
        <v>30</v>
      </c>
      <c r="R19" s="6">
        <v>900</v>
      </c>
      <c r="S19" s="6"/>
      <c r="T19" s="6">
        <f t="shared" si="1"/>
        <v>0</v>
      </c>
      <c r="U19" s="7"/>
    </row>
    <row r="20" ht="38.25" spans="1:21">
      <c r="A20" s="5">
        <f t="shared" si="2"/>
        <v>18</v>
      </c>
      <c r="B20" s="8" t="s">
        <v>22</v>
      </c>
      <c r="C20" s="8" t="s">
        <v>47</v>
      </c>
      <c r="D20" s="8"/>
      <c r="E20" s="8" t="s">
        <v>48</v>
      </c>
      <c r="F20" s="8" t="s">
        <v>32</v>
      </c>
      <c r="G20" s="8" t="s">
        <v>27</v>
      </c>
      <c r="H20" s="5"/>
      <c r="I20" s="5"/>
      <c r="J20" s="5"/>
      <c r="K20" s="5"/>
      <c r="L20" s="5" t="s">
        <v>49</v>
      </c>
      <c r="M20" s="5" t="s">
        <v>50</v>
      </c>
      <c r="N20" s="5"/>
      <c r="O20" s="5"/>
      <c r="P20" s="6">
        <v>4</v>
      </c>
      <c r="Q20" s="6" t="s">
        <v>30</v>
      </c>
      <c r="R20" s="6">
        <v>900</v>
      </c>
      <c r="S20" s="6"/>
      <c r="T20" s="6">
        <f t="shared" si="1"/>
        <v>0</v>
      </c>
      <c r="U20" s="7"/>
    </row>
    <row r="21" ht="38.25" spans="1:21">
      <c r="A21" s="5">
        <f t="shared" si="2"/>
        <v>19</v>
      </c>
      <c r="B21" s="8" t="s">
        <v>22</v>
      </c>
      <c r="C21" s="8" t="s">
        <v>47</v>
      </c>
      <c r="D21" s="8"/>
      <c r="E21" s="8" t="s">
        <v>48</v>
      </c>
      <c r="F21" s="8" t="s">
        <v>33</v>
      </c>
      <c r="G21" s="8" t="s">
        <v>27</v>
      </c>
      <c r="H21" s="5"/>
      <c r="I21" s="5"/>
      <c r="J21" s="5"/>
      <c r="K21" s="5"/>
      <c r="L21" s="5" t="s">
        <v>49</v>
      </c>
      <c r="M21" s="5" t="s">
        <v>50</v>
      </c>
      <c r="N21" s="5"/>
      <c r="O21" s="5"/>
      <c r="P21" s="6">
        <v>4</v>
      </c>
      <c r="Q21" s="6" t="s">
        <v>30</v>
      </c>
      <c r="R21" s="6">
        <v>900</v>
      </c>
      <c r="S21" s="6"/>
      <c r="T21" s="6">
        <f t="shared" si="1"/>
        <v>0</v>
      </c>
      <c r="U21" s="7"/>
    </row>
    <row r="22" ht="38.25" spans="1:21">
      <c r="A22" s="5">
        <f t="shared" si="2"/>
        <v>20</v>
      </c>
      <c r="B22" s="8" t="s">
        <v>22</v>
      </c>
      <c r="C22" s="8" t="s">
        <v>51</v>
      </c>
      <c r="D22" s="8"/>
      <c r="E22" s="8" t="s">
        <v>48</v>
      </c>
      <c r="F22" s="8" t="s">
        <v>33</v>
      </c>
      <c r="G22" s="8" t="s">
        <v>27</v>
      </c>
      <c r="H22" s="5"/>
      <c r="I22" s="5"/>
      <c r="J22" s="5"/>
      <c r="K22" s="5"/>
      <c r="L22" s="5" t="s">
        <v>49</v>
      </c>
      <c r="M22" s="5" t="s">
        <v>50</v>
      </c>
      <c r="N22" s="5"/>
      <c r="O22" s="5"/>
      <c r="P22" s="6">
        <v>4</v>
      </c>
      <c r="Q22" s="6" t="s">
        <v>30</v>
      </c>
      <c r="R22" s="6">
        <v>800</v>
      </c>
      <c r="S22" s="6"/>
      <c r="T22" s="6">
        <f t="shared" si="1"/>
        <v>0</v>
      </c>
      <c r="U22" s="7"/>
    </row>
    <row r="23" ht="38.25" spans="1:21">
      <c r="A23" s="5">
        <f t="shared" si="2"/>
        <v>21</v>
      </c>
      <c r="B23" s="5" t="s">
        <v>52</v>
      </c>
      <c r="C23" s="5" t="s">
        <v>53</v>
      </c>
      <c r="D23" s="5" t="s">
        <v>54</v>
      </c>
      <c r="E23" s="5" t="s">
        <v>55</v>
      </c>
      <c r="F23" s="5" t="s">
        <v>56</v>
      </c>
      <c r="G23" s="5" t="s">
        <v>27</v>
      </c>
      <c r="H23" s="5"/>
      <c r="I23" s="5"/>
      <c r="J23" s="5"/>
      <c r="K23" s="5"/>
      <c r="L23" s="5" t="s">
        <v>57</v>
      </c>
      <c r="M23" s="5" t="s">
        <v>40</v>
      </c>
      <c r="N23" s="5"/>
      <c r="O23" s="5"/>
      <c r="P23" s="6">
        <v>1</v>
      </c>
      <c r="Q23" s="6" t="s">
        <v>30</v>
      </c>
      <c r="R23" s="6">
        <v>250</v>
      </c>
      <c r="S23" s="6"/>
      <c r="T23" s="6">
        <f t="shared" si="1"/>
        <v>0</v>
      </c>
      <c r="U23" s="7"/>
    </row>
    <row r="24" ht="38.25" spans="1:21">
      <c r="A24" s="5">
        <f t="shared" ref="A24:A33" si="3">ROW()-2</f>
        <v>22</v>
      </c>
      <c r="B24" s="5" t="s">
        <v>52</v>
      </c>
      <c r="C24" s="5" t="s">
        <v>53</v>
      </c>
      <c r="D24" s="5" t="s">
        <v>54</v>
      </c>
      <c r="E24" s="5" t="s">
        <v>55</v>
      </c>
      <c r="F24" s="5" t="s">
        <v>58</v>
      </c>
      <c r="G24" s="5" t="s">
        <v>27</v>
      </c>
      <c r="H24" s="5"/>
      <c r="I24" s="5"/>
      <c r="J24" s="5"/>
      <c r="K24" s="5"/>
      <c r="L24" s="5" t="s">
        <v>57</v>
      </c>
      <c r="M24" s="5" t="s">
        <v>40</v>
      </c>
      <c r="N24" s="5"/>
      <c r="O24" s="5"/>
      <c r="P24" s="6">
        <v>1</v>
      </c>
      <c r="Q24" s="6" t="s">
        <v>30</v>
      </c>
      <c r="R24" s="6">
        <v>300</v>
      </c>
      <c r="S24" s="6"/>
      <c r="T24" s="6">
        <f t="shared" si="1"/>
        <v>0</v>
      </c>
      <c r="U24" s="7"/>
    </row>
    <row r="25" ht="38.25" spans="1:21">
      <c r="A25" s="5">
        <f t="shared" si="3"/>
        <v>23</v>
      </c>
      <c r="B25" s="5" t="s">
        <v>52</v>
      </c>
      <c r="C25" s="5" t="s">
        <v>53</v>
      </c>
      <c r="D25" s="5" t="s">
        <v>54</v>
      </c>
      <c r="E25" s="5" t="s">
        <v>55</v>
      </c>
      <c r="F25" s="5" t="s">
        <v>59</v>
      </c>
      <c r="G25" s="5" t="s">
        <v>27</v>
      </c>
      <c r="H25" s="5"/>
      <c r="I25" s="5"/>
      <c r="J25" s="5"/>
      <c r="K25" s="5"/>
      <c r="L25" s="5" t="s">
        <v>57</v>
      </c>
      <c r="M25" s="5" t="s">
        <v>40</v>
      </c>
      <c r="N25" s="5"/>
      <c r="O25" s="5"/>
      <c r="P25" s="6">
        <v>1</v>
      </c>
      <c r="Q25" s="6" t="s">
        <v>30</v>
      </c>
      <c r="R25" s="6">
        <v>250</v>
      </c>
      <c r="S25" s="6"/>
      <c r="T25" s="6">
        <f t="shared" si="1"/>
        <v>0</v>
      </c>
      <c r="U25" s="7"/>
    </row>
    <row r="26" ht="38.25" spans="1:21">
      <c r="A26" s="5">
        <f t="shared" si="3"/>
        <v>24</v>
      </c>
      <c r="B26" s="5" t="s">
        <v>52</v>
      </c>
      <c r="C26" s="5" t="s">
        <v>53</v>
      </c>
      <c r="D26" s="5" t="s">
        <v>54</v>
      </c>
      <c r="E26" s="5" t="s">
        <v>55</v>
      </c>
      <c r="F26" s="5" t="s">
        <v>60</v>
      </c>
      <c r="G26" s="5" t="s">
        <v>27</v>
      </c>
      <c r="H26" s="5"/>
      <c r="I26" s="5"/>
      <c r="J26" s="5"/>
      <c r="K26" s="5"/>
      <c r="L26" s="5" t="s">
        <v>57</v>
      </c>
      <c r="M26" s="5" t="s">
        <v>40</v>
      </c>
      <c r="N26" s="5"/>
      <c r="O26" s="5"/>
      <c r="P26" s="6">
        <v>1</v>
      </c>
      <c r="Q26" s="6" t="s">
        <v>30</v>
      </c>
      <c r="R26" s="6">
        <v>250</v>
      </c>
      <c r="S26" s="6"/>
      <c r="T26" s="6">
        <f t="shared" si="1"/>
        <v>0</v>
      </c>
      <c r="U26" s="7"/>
    </row>
    <row r="27" ht="114.75" spans="1:21">
      <c r="A27" s="5">
        <f t="shared" si="3"/>
        <v>25</v>
      </c>
      <c r="B27" s="5" t="s">
        <v>52</v>
      </c>
      <c r="C27" s="5" t="s">
        <v>61</v>
      </c>
      <c r="D27" s="5" t="s">
        <v>62</v>
      </c>
      <c r="E27" s="5" t="s">
        <v>55</v>
      </c>
      <c r="F27" s="5" t="s">
        <v>56</v>
      </c>
      <c r="G27" s="5" t="s">
        <v>27</v>
      </c>
      <c r="H27" s="5"/>
      <c r="I27" s="5"/>
      <c r="J27" s="5"/>
      <c r="K27" s="5"/>
      <c r="L27" s="5" t="s">
        <v>57</v>
      </c>
      <c r="M27" s="5" t="s">
        <v>42</v>
      </c>
      <c r="N27" s="5"/>
      <c r="O27" s="5" t="s">
        <v>63</v>
      </c>
      <c r="P27" s="6">
        <v>12</v>
      </c>
      <c r="Q27" s="6" t="s">
        <v>30</v>
      </c>
      <c r="R27" s="6">
        <v>200</v>
      </c>
      <c r="S27" s="6"/>
      <c r="T27" s="6">
        <f t="shared" si="1"/>
        <v>0</v>
      </c>
      <c r="U27" s="7"/>
    </row>
    <row r="28" ht="114.75" spans="1:21">
      <c r="A28" s="5">
        <f t="shared" si="3"/>
        <v>26</v>
      </c>
      <c r="B28" s="5" t="s">
        <v>52</v>
      </c>
      <c r="C28" s="5" t="s">
        <v>61</v>
      </c>
      <c r="D28" s="5" t="s">
        <v>62</v>
      </c>
      <c r="E28" s="5" t="s">
        <v>55</v>
      </c>
      <c r="F28" s="5" t="s">
        <v>64</v>
      </c>
      <c r="G28" s="5" t="s">
        <v>27</v>
      </c>
      <c r="H28" s="5"/>
      <c r="I28" s="5"/>
      <c r="J28" s="5"/>
      <c r="K28" s="5"/>
      <c r="L28" s="5" t="s">
        <v>57</v>
      </c>
      <c r="M28" s="5" t="s">
        <v>42</v>
      </c>
      <c r="N28" s="5"/>
      <c r="O28" s="5" t="s">
        <v>63</v>
      </c>
      <c r="P28" s="6">
        <v>12</v>
      </c>
      <c r="Q28" s="6" t="s">
        <v>30</v>
      </c>
      <c r="R28" s="6">
        <v>200</v>
      </c>
      <c r="S28" s="6"/>
      <c r="T28" s="6">
        <f t="shared" si="1"/>
        <v>0</v>
      </c>
      <c r="U28" s="7"/>
    </row>
    <row r="29" ht="89.25" spans="1:21">
      <c r="A29" s="5">
        <f t="shared" si="3"/>
        <v>27</v>
      </c>
      <c r="B29" s="5" t="s">
        <v>65</v>
      </c>
      <c r="C29" s="5" t="s">
        <v>66</v>
      </c>
      <c r="D29" s="5" t="s">
        <v>67</v>
      </c>
      <c r="E29" s="5"/>
      <c r="F29" s="5" t="s">
        <v>68</v>
      </c>
      <c r="G29" s="5" t="s">
        <v>27</v>
      </c>
      <c r="H29" s="5"/>
      <c r="I29" s="5"/>
      <c r="J29" s="5"/>
      <c r="K29" s="5"/>
      <c r="L29" s="5" t="s">
        <v>57</v>
      </c>
      <c r="M29" s="5" t="s">
        <v>40</v>
      </c>
      <c r="N29" s="5"/>
      <c r="O29" s="5"/>
      <c r="P29" s="6">
        <v>1</v>
      </c>
      <c r="Q29" s="6" t="s">
        <v>30</v>
      </c>
      <c r="R29" s="6">
        <v>400</v>
      </c>
      <c r="S29" s="6"/>
      <c r="T29" s="6">
        <f t="shared" si="1"/>
        <v>0</v>
      </c>
      <c r="U29" s="7"/>
    </row>
    <row r="30" ht="89.25" spans="1:21">
      <c r="A30" s="5">
        <f t="shared" si="3"/>
        <v>28</v>
      </c>
      <c r="B30" s="5" t="s">
        <v>65</v>
      </c>
      <c r="C30" s="5" t="s">
        <v>66</v>
      </c>
      <c r="D30" s="5" t="s">
        <v>67</v>
      </c>
      <c r="E30" s="5"/>
      <c r="F30" s="5" t="s">
        <v>69</v>
      </c>
      <c r="G30" s="5" t="s">
        <v>27</v>
      </c>
      <c r="H30" s="5"/>
      <c r="I30" s="5"/>
      <c r="J30" s="5"/>
      <c r="K30" s="5"/>
      <c r="L30" s="5" t="s">
        <v>57</v>
      </c>
      <c r="M30" s="5" t="s">
        <v>40</v>
      </c>
      <c r="N30" s="5"/>
      <c r="O30" s="5"/>
      <c r="P30" s="6">
        <v>1</v>
      </c>
      <c r="Q30" s="6" t="s">
        <v>30</v>
      </c>
      <c r="R30" s="6">
        <v>350</v>
      </c>
      <c r="S30" s="6"/>
      <c r="T30" s="6">
        <f t="shared" si="1"/>
        <v>0</v>
      </c>
      <c r="U30" s="7"/>
    </row>
    <row r="31" ht="89.25" spans="1:21">
      <c r="A31" s="5">
        <f t="shared" si="3"/>
        <v>29</v>
      </c>
      <c r="B31" s="5" t="s">
        <v>65</v>
      </c>
      <c r="C31" s="5" t="s">
        <v>66</v>
      </c>
      <c r="D31" s="5" t="s">
        <v>67</v>
      </c>
      <c r="E31" s="5"/>
      <c r="F31" s="5" t="s">
        <v>70</v>
      </c>
      <c r="G31" s="5" t="s">
        <v>27</v>
      </c>
      <c r="H31" s="5"/>
      <c r="I31" s="5"/>
      <c r="J31" s="5"/>
      <c r="K31" s="5"/>
      <c r="L31" s="5" t="s">
        <v>57</v>
      </c>
      <c r="M31" s="5" t="s">
        <v>40</v>
      </c>
      <c r="N31" s="5"/>
      <c r="O31" s="5"/>
      <c r="P31" s="6">
        <v>1</v>
      </c>
      <c r="Q31" s="6" t="s">
        <v>30</v>
      </c>
      <c r="R31" s="6">
        <v>500</v>
      </c>
      <c r="S31" s="6"/>
      <c r="T31" s="6">
        <f t="shared" si="1"/>
        <v>0</v>
      </c>
      <c r="U31" s="7"/>
    </row>
    <row r="32" ht="89.25" spans="1:21">
      <c r="A32" s="5">
        <f t="shared" si="3"/>
        <v>30</v>
      </c>
      <c r="B32" s="5" t="s">
        <v>65</v>
      </c>
      <c r="C32" s="5" t="s">
        <v>66</v>
      </c>
      <c r="D32" s="5" t="s">
        <v>67</v>
      </c>
      <c r="E32" s="5"/>
      <c r="F32" s="5" t="s">
        <v>71</v>
      </c>
      <c r="G32" s="5" t="s">
        <v>27</v>
      </c>
      <c r="H32" s="5"/>
      <c r="I32" s="5"/>
      <c r="J32" s="5"/>
      <c r="K32" s="5"/>
      <c r="L32" s="5" t="s">
        <v>57</v>
      </c>
      <c r="M32" s="5" t="s">
        <v>40</v>
      </c>
      <c r="N32" s="5"/>
      <c r="O32" s="5"/>
      <c r="P32" s="6">
        <v>1</v>
      </c>
      <c r="Q32" s="6" t="s">
        <v>30</v>
      </c>
      <c r="R32" s="6">
        <v>500</v>
      </c>
      <c r="S32" s="6"/>
      <c r="T32" s="6">
        <f t="shared" si="1"/>
        <v>0</v>
      </c>
      <c r="U32" s="7"/>
    </row>
    <row r="33" ht="89.25" spans="1:21">
      <c r="A33" s="5">
        <f t="shared" si="3"/>
        <v>31</v>
      </c>
      <c r="B33" s="5" t="s">
        <v>65</v>
      </c>
      <c r="C33" s="5" t="s">
        <v>66</v>
      </c>
      <c r="D33" s="5" t="s">
        <v>67</v>
      </c>
      <c r="E33" s="5"/>
      <c r="F33" s="5" t="s">
        <v>72</v>
      </c>
      <c r="G33" s="5" t="s">
        <v>27</v>
      </c>
      <c r="H33" s="5"/>
      <c r="I33" s="5"/>
      <c r="J33" s="5"/>
      <c r="K33" s="5"/>
      <c r="L33" s="5" t="s">
        <v>57</v>
      </c>
      <c r="M33" s="5" t="s">
        <v>40</v>
      </c>
      <c r="N33" s="5"/>
      <c r="O33" s="5"/>
      <c r="P33" s="6">
        <v>1</v>
      </c>
      <c r="Q33" s="6" t="s">
        <v>30</v>
      </c>
      <c r="R33" s="6">
        <v>600</v>
      </c>
      <c r="S33" s="6"/>
      <c r="T33" s="6">
        <f t="shared" si="1"/>
        <v>0</v>
      </c>
      <c r="U33" s="7"/>
    </row>
    <row r="34" ht="89.25" spans="1:21">
      <c r="A34" s="5">
        <f t="shared" ref="A34:A43" si="4">ROW()-2</f>
        <v>32</v>
      </c>
      <c r="B34" s="5" t="s">
        <v>65</v>
      </c>
      <c r="C34" s="5" t="s">
        <v>66</v>
      </c>
      <c r="D34" s="5" t="s">
        <v>67</v>
      </c>
      <c r="E34" s="5"/>
      <c r="F34" s="9" t="s">
        <v>73</v>
      </c>
      <c r="G34" s="5" t="s">
        <v>27</v>
      </c>
      <c r="H34" s="5"/>
      <c r="I34" s="5"/>
      <c r="J34" s="5"/>
      <c r="K34" s="5"/>
      <c r="L34" s="5" t="s">
        <v>57</v>
      </c>
      <c r="M34" s="5" t="s">
        <v>40</v>
      </c>
      <c r="N34" s="5"/>
      <c r="O34" s="5"/>
      <c r="P34" s="6">
        <v>1</v>
      </c>
      <c r="Q34" s="6" t="s">
        <v>30</v>
      </c>
      <c r="R34" s="6">
        <v>600</v>
      </c>
      <c r="S34" s="6"/>
      <c r="T34" s="6">
        <f t="shared" si="1"/>
        <v>0</v>
      </c>
      <c r="U34" s="7"/>
    </row>
    <row r="35" ht="89.25" spans="1:21">
      <c r="A35" s="5">
        <f t="shared" si="4"/>
        <v>33</v>
      </c>
      <c r="B35" s="5" t="s">
        <v>65</v>
      </c>
      <c r="C35" s="5" t="s">
        <v>66</v>
      </c>
      <c r="D35" s="5" t="s">
        <v>67</v>
      </c>
      <c r="E35" s="5"/>
      <c r="F35" s="9" t="s">
        <v>74</v>
      </c>
      <c r="G35" s="5" t="s">
        <v>27</v>
      </c>
      <c r="H35" s="5"/>
      <c r="I35" s="5"/>
      <c r="J35" s="5"/>
      <c r="K35" s="5"/>
      <c r="L35" s="5" t="s">
        <v>57</v>
      </c>
      <c r="M35" s="5" t="s">
        <v>40</v>
      </c>
      <c r="N35" s="5"/>
      <c r="O35" s="5"/>
      <c r="P35" s="6">
        <v>1</v>
      </c>
      <c r="Q35" s="6" t="s">
        <v>30</v>
      </c>
      <c r="R35" s="6">
        <v>600</v>
      </c>
      <c r="S35" s="6"/>
      <c r="T35" s="6">
        <f t="shared" si="1"/>
        <v>0</v>
      </c>
      <c r="U35" s="7"/>
    </row>
    <row r="36" ht="89.25" spans="1:21">
      <c r="A36" s="5">
        <f t="shared" si="4"/>
        <v>34</v>
      </c>
      <c r="B36" s="5" t="s">
        <v>65</v>
      </c>
      <c r="C36" s="5" t="s">
        <v>66</v>
      </c>
      <c r="D36" s="5" t="s">
        <v>67</v>
      </c>
      <c r="E36" s="5"/>
      <c r="F36" s="9" t="s">
        <v>75</v>
      </c>
      <c r="G36" s="5" t="s">
        <v>27</v>
      </c>
      <c r="H36" s="5"/>
      <c r="I36" s="5"/>
      <c r="J36" s="5"/>
      <c r="K36" s="5"/>
      <c r="L36" s="5" t="s">
        <v>57</v>
      </c>
      <c r="M36" s="5" t="s">
        <v>40</v>
      </c>
      <c r="N36" s="5"/>
      <c r="O36" s="5"/>
      <c r="P36" s="6">
        <v>1</v>
      </c>
      <c r="Q36" s="6" t="s">
        <v>30</v>
      </c>
      <c r="R36" s="6">
        <v>600</v>
      </c>
      <c r="S36" s="6"/>
      <c r="T36" s="6">
        <f t="shared" ref="T36:T59" si="5">P36*S36</f>
        <v>0</v>
      </c>
      <c r="U36" s="7"/>
    </row>
    <row r="37" ht="89.25" spans="1:21">
      <c r="A37" s="5">
        <f t="shared" si="4"/>
        <v>35</v>
      </c>
      <c r="B37" s="5" t="s">
        <v>65</v>
      </c>
      <c r="C37" s="5" t="s">
        <v>66</v>
      </c>
      <c r="D37" s="5" t="s">
        <v>67</v>
      </c>
      <c r="E37" s="5"/>
      <c r="F37" s="5" t="s">
        <v>76</v>
      </c>
      <c r="G37" s="5" t="s">
        <v>27</v>
      </c>
      <c r="H37" s="5"/>
      <c r="I37" s="5"/>
      <c r="J37" s="5"/>
      <c r="K37" s="5"/>
      <c r="L37" s="5" t="s">
        <v>57</v>
      </c>
      <c r="M37" s="5" t="s">
        <v>40</v>
      </c>
      <c r="N37" s="5"/>
      <c r="O37" s="5"/>
      <c r="P37" s="6">
        <v>1</v>
      </c>
      <c r="Q37" s="6" t="s">
        <v>30</v>
      </c>
      <c r="R37" s="6">
        <v>600</v>
      </c>
      <c r="S37" s="6"/>
      <c r="T37" s="6">
        <f t="shared" si="5"/>
        <v>0</v>
      </c>
      <c r="U37" s="7"/>
    </row>
    <row r="38" ht="89.25" spans="1:21">
      <c r="A38" s="5">
        <f t="shared" si="4"/>
        <v>36</v>
      </c>
      <c r="B38" s="5" t="s">
        <v>65</v>
      </c>
      <c r="C38" s="5" t="s">
        <v>66</v>
      </c>
      <c r="D38" s="5" t="s">
        <v>67</v>
      </c>
      <c r="E38" s="5"/>
      <c r="F38" s="5" t="s">
        <v>77</v>
      </c>
      <c r="G38" s="5" t="s">
        <v>27</v>
      </c>
      <c r="H38" s="5"/>
      <c r="I38" s="5"/>
      <c r="J38" s="5"/>
      <c r="K38" s="5"/>
      <c r="L38" s="5" t="s">
        <v>57</v>
      </c>
      <c r="M38" s="5" t="s">
        <v>40</v>
      </c>
      <c r="N38" s="5"/>
      <c r="O38" s="5"/>
      <c r="P38" s="6">
        <v>1</v>
      </c>
      <c r="Q38" s="6" t="s">
        <v>30</v>
      </c>
      <c r="R38" s="6">
        <v>600</v>
      </c>
      <c r="S38" s="6"/>
      <c r="T38" s="6">
        <f t="shared" si="5"/>
        <v>0</v>
      </c>
      <c r="U38" s="7"/>
    </row>
    <row r="39" ht="89.25" spans="1:21">
      <c r="A39" s="5">
        <f t="shared" si="4"/>
        <v>37</v>
      </c>
      <c r="B39" s="5" t="s">
        <v>65</v>
      </c>
      <c r="C39" s="5" t="s">
        <v>66</v>
      </c>
      <c r="D39" s="5" t="s">
        <v>67</v>
      </c>
      <c r="E39" s="5"/>
      <c r="F39" s="5" t="s">
        <v>78</v>
      </c>
      <c r="G39" s="5" t="s">
        <v>27</v>
      </c>
      <c r="H39" s="5"/>
      <c r="I39" s="5"/>
      <c r="J39" s="5"/>
      <c r="K39" s="5"/>
      <c r="L39" s="5" t="s">
        <v>57</v>
      </c>
      <c r="M39" s="5" t="s">
        <v>40</v>
      </c>
      <c r="N39" s="5"/>
      <c r="O39" s="5"/>
      <c r="P39" s="6">
        <v>1</v>
      </c>
      <c r="Q39" s="6" t="s">
        <v>30</v>
      </c>
      <c r="R39" s="6">
        <v>600</v>
      </c>
      <c r="S39" s="6"/>
      <c r="T39" s="6">
        <f t="shared" si="5"/>
        <v>0</v>
      </c>
      <c r="U39" s="7"/>
    </row>
    <row r="40" ht="89.25" spans="1:21">
      <c r="A40" s="5">
        <f t="shared" si="4"/>
        <v>38</v>
      </c>
      <c r="B40" s="5" t="s">
        <v>65</v>
      </c>
      <c r="C40" s="5" t="s">
        <v>66</v>
      </c>
      <c r="D40" s="5" t="s">
        <v>67</v>
      </c>
      <c r="E40" s="5"/>
      <c r="F40" s="5" t="s">
        <v>79</v>
      </c>
      <c r="G40" s="5" t="s">
        <v>27</v>
      </c>
      <c r="H40" s="5"/>
      <c r="I40" s="5"/>
      <c r="J40" s="5"/>
      <c r="K40" s="5"/>
      <c r="L40" s="5" t="s">
        <v>57</v>
      </c>
      <c r="M40" s="5" t="s">
        <v>40</v>
      </c>
      <c r="N40" s="5"/>
      <c r="O40" s="5"/>
      <c r="P40" s="6">
        <v>1</v>
      </c>
      <c r="Q40" s="6" t="s">
        <v>30</v>
      </c>
      <c r="R40" s="6">
        <v>600</v>
      </c>
      <c r="S40" s="6"/>
      <c r="T40" s="6">
        <f t="shared" si="5"/>
        <v>0</v>
      </c>
      <c r="U40" s="7"/>
    </row>
    <row r="41" ht="89.25" spans="1:21">
      <c r="A41" s="5">
        <f t="shared" si="4"/>
        <v>39</v>
      </c>
      <c r="B41" s="5" t="s">
        <v>65</v>
      </c>
      <c r="C41" s="5" t="s">
        <v>66</v>
      </c>
      <c r="D41" s="5" t="s">
        <v>67</v>
      </c>
      <c r="E41" s="5"/>
      <c r="F41" s="5" t="s">
        <v>80</v>
      </c>
      <c r="G41" s="5" t="s">
        <v>27</v>
      </c>
      <c r="H41" s="5"/>
      <c r="I41" s="5"/>
      <c r="J41" s="5"/>
      <c r="K41" s="5"/>
      <c r="L41" s="5" t="s">
        <v>57</v>
      </c>
      <c r="M41" s="5" t="s">
        <v>40</v>
      </c>
      <c r="N41" s="5"/>
      <c r="O41" s="5"/>
      <c r="P41" s="6">
        <v>1</v>
      </c>
      <c r="Q41" s="6" t="s">
        <v>30</v>
      </c>
      <c r="R41" s="6">
        <v>600</v>
      </c>
      <c r="S41" s="6"/>
      <c r="T41" s="6">
        <f t="shared" si="5"/>
        <v>0</v>
      </c>
      <c r="U41" s="7"/>
    </row>
    <row r="42" ht="89.25" spans="1:21">
      <c r="A42" s="5">
        <f t="shared" si="4"/>
        <v>40</v>
      </c>
      <c r="B42" s="5" t="s">
        <v>65</v>
      </c>
      <c r="C42" s="5" t="s">
        <v>66</v>
      </c>
      <c r="D42" s="5" t="s">
        <v>67</v>
      </c>
      <c r="E42" s="5"/>
      <c r="F42" s="5" t="s">
        <v>81</v>
      </c>
      <c r="G42" s="5" t="s">
        <v>27</v>
      </c>
      <c r="H42" s="5"/>
      <c r="I42" s="5"/>
      <c r="J42" s="5"/>
      <c r="K42" s="5"/>
      <c r="L42" s="5" t="s">
        <v>57</v>
      </c>
      <c r="M42" s="5" t="s">
        <v>40</v>
      </c>
      <c r="N42" s="5"/>
      <c r="O42" s="5"/>
      <c r="P42" s="6">
        <v>1</v>
      </c>
      <c r="Q42" s="6" t="s">
        <v>30</v>
      </c>
      <c r="R42" s="6">
        <v>600</v>
      </c>
      <c r="S42" s="6"/>
      <c r="T42" s="6">
        <f t="shared" si="5"/>
        <v>0</v>
      </c>
      <c r="U42" s="7"/>
    </row>
    <row r="43" ht="89.25" spans="1:21">
      <c r="A43" s="5">
        <f t="shared" si="4"/>
        <v>41</v>
      </c>
      <c r="B43" s="5" t="s">
        <v>65</v>
      </c>
      <c r="C43" s="5" t="s">
        <v>66</v>
      </c>
      <c r="D43" s="5" t="s">
        <v>67</v>
      </c>
      <c r="E43" s="5"/>
      <c r="F43" s="5" t="s">
        <v>82</v>
      </c>
      <c r="G43" s="5" t="s">
        <v>27</v>
      </c>
      <c r="H43" s="5"/>
      <c r="I43" s="5"/>
      <c r="J43" s="5"/>
      <c r="K43" s="5"/>
      <c r="L43" s="5" t="s">
        <v>57</v>
      </c>
      <c r="M43" s="5" t="s">
        <v>40</v>
      </c>
      <c r="N43" s="5"/>
      <c r="O43" s="5"/>
      <c r="P43" s="6">
        <v>1</v>
      </c>
      <c r="Q43" s="6" t="s">
        <v>30</v>
      </c>
      <c r="R43" s="6">
        <v>600</v>
      </c>
      <c r="S43" s="6"/>
      <c r="T43" s="6">
        <f t="shared" si="5"/>
        <v>0</v>
      </c>
      <c r="U43" s="7"/>
    </row>
    <row r="44" ht="89.25" spans="1:21">
      <c r="A44" s="5">
        <f t="shared" ref="A44:A53" si="6">ROW()-2</f>
        <v>42</v>
      </c>
      <c r="B44" s="5" t="s">
        <v>65</v>
      </c>
      <c r="C44" s="5" t="s">
        <v>66</v>
      </c>
      <c r="D44" s="5" t="s">
        <v>67</v>
      </c>
      <c r="E44" s="5"/>
      <c r="F44" s="5" t="s">
        <v>83</v>
      </c>
      <c r="G44" s="5" t="s">
        <v>27</v>
      </c>
      <c r="H44" s="5"/>
      <c r="I44" s="5"/>
      <c r="J44" s="5"/>
      <c r="K44" s="5"/>
      <c r="L44" s="5" t="s">
        <v>57</v>
      </c>
      <c r="M44" s="5" t="s">
        <v>40</v>
      </c>
      <c r="N44" s="5"/>
      <c r="O44" s="5"/>
      <c r="P44" s="6">
        <v>1</v>
      </c>
      <c r="Q44" s="6" t="s">
        <v>30</v>
      </c>
      <c r="R44" s="6">
        <v>600</v>
      </c>
      <c r="S44" s="6"/>
      <c r="T44" s="6">
        <f t="shared" si="5"/>
        <v>0</v>
      </c>
      <c r="U44" s="7"/>
    </row>
    <row r="45" ht="89.25" spans="1:21">
      <c r="A45" s="5">
        <f t="shared" si="6"/>
        <v>43</v>
      </c>
      <c r="B45" s="5" t="s">
        <v>65</v>
      </c>
      <c r="C45" s="5" t="s">
        <v>66</v>
      </c>
      <c r="D45" s="5" t="s">
        <v>67</v>
      </c>
      <c r="E45" s="5"/>
      <c r="F45" s="5" t="s">
        <v>84</v>
      </c>
      <c r="G45" s="5" t="s">
        <v>27</v>
      </c>
      <c r="H45" s="5"/>
      <c r="I45" s="5"/>
      <c r="J45" s="5"/>
      <c r="K45" s="5"/>
      <c r="L45" s="5" t="s">
        <v>57</v>
      </c>
      <c r="M45" s="5" t="s">
        <v>40</v>
      </c>
      <c r="N45" s="5"/>
      <c r="O45" s="5"/>
      <c r="P45" s="6">
        <v>1</v>
      </c>
      <c r="Q45" s="6" t="s">
        <v>30</v>
      </c>
      <c r="R45" s="6">
        <v>600</v>
      </c>
      <c r="S45" s="6"/>
      <c r="T45" s="6">
        <f t="shared" si="5"/>
        <v>0</v>
      </c>
      <c r="U45" s="7"/>
    </row>
    <row r="46" ht="89.25" spans="1:21">
      <c r="A46" s="5">
        <f t="shared" si="6"/>
        <v>44</v>
      </c>
      <c r="B46" s="5" t="s">
        <v>65</v>
      </c>
      <c r="C46" s="5" t="s">
        <v>66</v>
      </c>
      <c r="D46" s="5" t="s">
        <v>67</v>
      </c>
      <c r="E46" s="5"/>
      <c r="F46" s="5" t="s">
        <v>85</v>
      </c>
      <c r="G46" s="5" t="s">
        <v>27</v>
      </c>
      <c r="H46" s="5"/>
      <c r="I46" s="5"/>
      <c r="J46" s="5"/>
      <c r="K46" s="5"/>
      <c r="L46" s="5" t="s">
        <v>57</v>
      </c>
      <c r="M46" s="5" t="s">
        <v>40</v>
      </c>
      <c r="N46" s="5"/>
      <c r="O46" s="5"/>
      <c r="P46" s="6">
        <v>1</v>
      </c>
      <c r="Q46" s="6" t="s">
        <v>30</v>
      </c>
      <c r="R46" s="6">
        <v>600</v>
      </c>
      <c r="S46" s="6"/>
      <c r="T46" s="6">
        <f t="shared" si="5"/>
        <v>0</v>
      </c>
      <c r="U46" s="7"/>
    </row>
    <row r="47" ht="89.25" spans="1:21">
      <c r="A47" s="5">
        <f t="shared" si="6"/>
        <v>45</v>
      </c>
      <c r="B47" s="5" t="s">
        <v>65</v>
      </c>
      <c r="C47" s="5" t="s">
        <v>66</v>
      </c>
      <c r="D47" s="5" t="s">
        <v>67</v>
      </c>
      <c r="E47" s="5"/>
      <c r="F47" s="5" t="s">
        <v>86</v>
      </c>
      <c r="G47" s="5" t="s">
        <v>27</v>
      </c>
      <c r="H47" s="5"/>
      <c r="I47" s="5"/>
      <c r="J47" s="5"/>
      <c r="K47" s="5"/>
      <c r="L47" s="5" t="s">
        <v>57</v>
      </c>
      <c r="M47" s="5" t="s">
        <v>40</v>
      </c>
      <c r="N47" s="5"/>
      <c r="O47" s="5"/>
      <c r="P47" s="6">
        <v>1</v>
      </c>
      <c r="Q47" s="6" t="s">
        <v>30</v>
      </c>
      <c r="R47" s="6">
        <v>600</v>
      </c>
      <c r="S47" s="6"/>
      <c r="T47" s="6">
        <f t="shared" si="5"/>
        <v>0</v>
      </c>
      <c r="U47" s="7"/>
    </row>
    <row r="48" ht="89.25" spans="1:21">
      <c r="A48" s="5">
        <f t="shared" si="6"/>
        <v>46</v>
      </c>
      <c r="B48" s="5" t="s">
        <v>65</v>
      </c>
      <c r="C48" s="5" t="s">
        <v>66</v>
      </c>
      <c r="D48" s="5" t="s">
        <v>67</v>
      </c>
      <c r="E48" s="5"/>
      <c r="F48" s="5" t="s">
        <v>87</v>
      </c>
      <c r="G48" s="5" t="s">
        <v>27</v>
      </c>
      <c r="H48" s="5"/>
      <c r="I48" s="5"/>
      <c r="J48" s="5"/>
      <c r="K48" s="5"/>
      <c r="L48" s="5" t="s">
        <v>57</v>
      </c>
      <c r="M48" s="5" t="s">
        <v>40</v>
      </c>
      <c r="N48" s="5"/>
      <c r="O48" s="5"/>
      <c r="P48" s="6">
        <v>1</v>
      </c>
      <c r="Q48" s="6" t="s">
        <v>30</v>
      </c>
      <c r="R48" s="6">
        <v>600</v>
      </c>
      <c r="S48" s="6"/>
      <c r="T48" s="6">
        <f t="shared" si="5"/>
        <v>0</v>
      </c>
      <c r="U48" s="7"/>
    </row>
    <row r="49" ht="89.25" spans="1:21">
      <c r="A49" s="5">
        <f t="shared" si="6"/>
        <v>47</v>
      </c>
      <c r="B49" s="5" t="s">
        <v>65</v>
      </c>
      <c r="C49" s="5" t="s">
        <v>66</v>
      </c>
      <c r="D49" s="5" t="s">
        <v>67</v>
      </c>
      <c r="E49" s="5"/>
      <c r="F49" s="5" t="s">
        <v>88</v>
      </c>
      <c r="G49" s="5" t="s">
        <v>27</v>
      </c>
      <c r="H49" s="5"/>
      <c r="I49" s="5"/>
      <c r="J49" s="5"/>
      <c r="K49" s="5"/>
      <c r="L49" s="5" t="s">
        <v>57</v>
      </c>
      <c r="M49" s="5" t="s">
        <v>40</v>
      </c>
      <c r="N49" s="5"/>
      <c r="O49" s="5"/>
      <c r="P49" s="6">
        <v>1</v>
      </c>
      <c r="Q49" s="6" t="s">
        <v>30</v>
      </c>
      <c r="R49" s="6">
        <v>600</v>
      </c>
      <c r="S49" s="6"/>
      <c r="T49" s="6">
        <f t="shared" si="5"/>
        <v>0</v>
      </c>
      <c r="U49" s="7"/>
    </row>
    <row r="50" ht="89.25" spans="1:21">
      <c r="A50" s="5">
        <f t="shared" si="6"/>
        <v>48</v>
      </c>
      <c r="B50" s="5" t="s">
        <v>65</v>
      </c>
      <c r="C50" s="5" t="s">
        <v>66</v>
      </c>
      <c r="D50" s="5" t="s">
        <v>67</v>
      </c>
      <c r="E50" s="5"/>
      <c r="F50" s="5" t="s">
        <v>89</v>
      </c>
      <c r="G50" s="5" t="s">
        <v>27</v>
      </c>
      <c r="H50" s="5"/>
      <c r="I50" s="5"/>
      <c r="J50" s="5"/>
      <c r="K50" s="5"/>
      <c r="L50" s="5" t="s">
        <v>57</v>
      </c>
      <c r="M50" s="5" t="s">
        <v>40</v>
      </c>
      <c r="N50" s="5"/>
      <c r="O50" s="5"/>
      <c r="P50" s="6">
        <v>1</v>
      </c>
      <c r="Q50" s="6" t="s">
        <v>30</v>
      </c>
      <c r="R50" s="6">
        <v>600</v>
      </c>
      <c r="S50" s="6"/>
      <c r="T50" s="6">
        <f t="shared" si="5"/>
        <v>0</v>
      </c>
      <c r="U50" s="7"/>
    </row>
    <row r="51" ht="89.25" spans="1:21">
      <c r="A51" s="5">
        <f t="shared" si="6"/>
        <v>49</v>
      </c>
      <c r="B51" s="5" t="s">
        <v>65</v>
      </c>
      <c r="C51" s="5" t="s">
        <v>66</v>
      </c>
      <c r="D51" s="5" t="s">
        <v>67</v>
      </c>
      <c r="E51" s="5"/>
      <c r="F51" s="5" t="s">
        <v>90</v>
      </c>
      <c r="G51" s="5" t="s">
        <v>27</v>
      </c>
      <c r="H51" s="5"/>
      <c r="I51" s="5"/>
      <c r="J51" s="5"/>
      <c r="K51" s="5"/>
      <c r="L51" s="5" t="s">
        <v>57</v>
      </c>
      <c r="M51" s="5" t="s">
        <v>40</v>
      </c>
      <c r="N51" s="5"/>
      <c r="O51" s="5"/>
      <c r="P51" s="6">
        <v>1</v>
      </c>
      <c r="Q51" s="6" t="s">
        <v>30</v>
      </c>
      <c r="R51" s="6">
        <v>600</v>
      </c>
      <c r="S51" s="6"/>
      <c r="T51" s="6">
        <f t="shared" si="5"/>
        <v>0</v>
      </c>
      <c r="U51" s="7"/>
    </row>
    <row r="52" ht="89.25" spans="1:21">
      <c r="A52" s="5">
        <f t="shared" si="6"/>
        <v>50</v>
      </c>
      <c r="B52" s="5" t="s">
        <v>65</v>
      </c>
      <c r="C52" s="5" t="s">
        <v>66</v>
      </c>
      <c r="D52" s="5" t="s">
        <v>67</v>
      </c>
      <c r="E52" s="5"/>
      <c r="F52" s="5" t="s">
        <v>91</v>
      </c>
      <c r="G52" s="5" t="s">
        <v>27</v>
      </c>
      <c r="H52" s="5"/>
      <c r="I52" s="5"/>
      <c r="J52" s="5"/>
      <c r="K52" s="5"/>
      <c r="L52" s="5" t="s">
        <v>57</v>
      </c>
      <c r="M52" s="5" t="s">
        <v>40</v>
      </c>
      <c r="N52" s="5"/>
      <c r="O52" s="5"/>
      <c r="P52" s="6">
        <v>1</v>
      </c>
      <c r="Q52" s="6" t="s">
        <v>30</v>
      </c>
      <c r="R52" s="6">
        <v>600</v>
      </c>
      <c r="S52" s="6"/>
      <c r="T52" s="6">
        <f t="shared" si="5"/>
        <v>0</v>
      </c>
      <c r="U52" s="7"/>
    </row>
    <row r="53" ht="51" spans="1:21">
      <c r="A53" s="5">
        <f t="shared" si="6"/>
        <v>51</v>
      </c>
      <c r="B53" s="5" t="s">
        <v>92</v>
      </c>
      <c r="C53" s="5" t="s">
        <v>93</v>
      </c>
      <c r="D53" s="5" t="s">
        <v>94</v>
      </c>
      <c r="E53" s="5"/>
      <c r="F53" s="5" t="s">
        <v>26</v>
      </c>
      <c r="G53" s="5" t="s">
        <v>27</v>
      </c>
      <c r="H53" s="5"/>
      <c r="I53" s="5"/>
      <c r="J53" s="5"/>
      <c r="K53" s="5"/>
      <c r="L53" s="5" t="s">
        <v>95</v>
      </c>
      <c r="M53" s="5" t="s">
        <v>40</v>
      </c>
      <c r="N53" s="5"/>
      <c r="O53" s="5"/>
      <c r="P53" s="6">
        <v>1</v>
      </c>
      <c r="Q53" s="6" t="s">
        <v>30</v>
      </c>
      <c r="R53" s="6">
        <v>1000</v>
      </c>
      <c r="S53" s="6"/>
      <c r="T53" s="6">
        <f t="shared" si="5"/>
        <v>0</v>
      </c>
      <c r="U53" s="7"/>
    </row>
    <row r="54" ht="51" spans="1:21">
      <c r="A54" s="5">
        <f t="shared" ref="A54:A59" si="7">ROW()-2</f>
        <v>52</v>
      </c>
      <c r="B54" s="5" t="s">
        <v>92</v>
      </c>
      <c r="C54" s="5" t="s">
        <v>93</v>
      </c>
      <c r="D54" s="5" t="s">
        <v>94</v>
      </c>
      <c r="E54" s="5"/>
      <c r="F54" s="5" t="s">
        <v>31</v>
      </c>
      <c r="G54" s="5" t="s">
        <v>27</v>
      </c>
      <c r="H54" s="5"/>
      <c r="I54" s="5"/>
      <c r="J54" s="5"/>
      <c r="K54" s="5"/>
      <c r="L54" s="5" t="s">
        <v>95</v>
      </c>
      <c r="M54" s="5" t="s">
        <v>40</v>
      </c>
      <c r="N54" s="5"/>
      <c r="O54" s="5"/>
      <c r="P54" s="6">
        <v>1</v>
      </c>
      <c r="Q54" s="6" t="s">
        <v>30</v>
      </c>
      <c r="R54" s="6">
        <v>400</v>
      </c>
      <c r="S54" s="6"/>
      <c r="T54" s="6">
        <f t="shared" si="5"/>
        <v>0</v>
      </c>
      <c r="U54" s="7"/>
    </row>
    <row r="55" ht="51" spans="1:21">
      <c r="A55" s="5">
        <f t="shared" si="7"/>
        <v>53</v>
      </c>
      <c r="B55" s="5" t="s">
        <v>92</v>
      </c>
      <c r="C55" s="5" t="s">
        <v>93</v>
      </c>
      <c r="D55" s="5" t="s">
        <v>94</v>
      </c>
      <c r="E55" s="5"/>
      <c r="F55" s="5" t="s">
        <v>41</v>
      </c>
      <c r="G55" s="5" t="s">
        <v>27</v>
      </c>
      <c r="H55" s="5"/>
      <c r="I55" s="5"/>
      <c r="J55" s="5"/>
      <c r="K55" s="5"/>
      <c r="L55" s="5" t="s">
        <v>95</v>
      </c>
      <c r="M55" s="5" t="s">
        <v>40</v>
      </c>
      <c r="N55" s="5"/>
      <c r="O55" s="5"/>
      <c r="P55" s="6">
        <v>1</v>
      </c>
      <c r="Q55" s="6" t="s">
        <v>30</v>
      </c>
      <c r="R55" s="6">
        <v>400</v>
      </c>
      <c r="S55" s="6"/>
      <c r="T55" s="6">
        <f t="shared" si="5"/>
        <v>0</v>
      </c>
      <c r="U55" s="7"/>
    </row>
    <row r="56" ht="51" spans="1:21">
      <c r="A56" s="5">
        <f t="shared" si="7"/>
        <v>54</v>
      </c>
      <c r="B56" s="5" t="s">
        <v>92</v>
      </c>
      <c r="C56" s="5" t="s">
        <v>93</v>
      </c>
      <c r="D56" s="5" t="s">
        <v>94</v>
      </c>
      <c r="E56" s="5"/>
      <c r="F56" s="5" t="s">
        <v>43</v>
      </c>
      <c r="G56" s="5" t="s">
        <v>27</v>
      </c>
      <c r="H56" s="5"/>
      <c r="I56" s="5"/>
      <c r="J56" s="5"/>
      <c r="K56" s="5"/>
      <c r="L56" s="5" t="s">
        <v>95</v>
      </c>
      <c r="M56" s="5" t="s">
        <v>40</v>
      </c>
      <c r="N56" s="5"/>
      <c r="O56" s="5"/>
      <c r="P56" s="6">
        <v>1</v>
      </c>
      <c r="Q56" s="6" t="s">
        <v>30</v>
      </c>
      <c r="R56" s="6">
        <v>500</v>
      </c>
      <c r="S56" s="6"/>
      <c r="T56" s="6">
        <f t="shared" si="5"/>
        <v>0</v>
      </c>
      <c r="U56" s="7"/>
    </row>
    <row r="57" ht="51" spans="1:21">
      <c r="A57" s="5">
        <f t="shared" si="7"/>
        <v>55</v>
      </c>
      <c r="B57" s="5" t="s">
        <v>92</v>
      </c>
      <c r="C57" s="5" t="s">
        <v>93</v>
      </c>
      <c r="D57" s="5" t="s">
        <v>94</v>
      </c>
      <c r="E57" s="5"/>
      <c r="F57" s="5" t="s">
        <v>32</v>
      </c>
      <c r="G57" s="5" t="s">
        <v>27</v>
      </c>
      <c r="H57" s="5"/>
      <c r="I57" s="5"/>
      <c r="J57" s="5"/>
      <c r="K57" s="5"/>
      <c r="L57" s="5" t="s">
        <v>95</v>
      </c>
      <c r="M57" s="5" t="s">
        <v>40</v>
      </c>
      <c r="N57" s="5"/>
      <c r="O57" s="5"/>
      <c r="P57" s="6">
        <v>1</v>
      </c>
      <c r="Q57" s="6" t="s">
        <v>30</v>
      </c>
      <c r="R57" s="6">
        <v>400</v>
      </c>
      <c r="S57" s="6"/>
      <c r="T57" s="6">
        <f t="shared" si="5"/>
        <v>0</v>
      </c>
      <c r="U57" s="7"/>
    </row>
    <row r="58" ht="76.5" spans="1:21">
      <c r="A58" s="5">
        <f t="shared" si="7"/>
        <v>56</v>
      </c>
      <c r="B58" s="5" t="s">
        <v>92</v>
      </c>
      <c r="C58" s="5" t="s">
        <v>93</v>
      </c>
      <c r="D58" s="5" t="s">
        <v>94</v>
      </c>
      <c r="E58" s="5"/>
      <c r="F58" s="5" t="s">
        <v>96</v>
      </c>
      <c r="G58" s="5" t="s">
        <v>27</v>
      </c>
      <c r="H58" s="5"/>
      <c r="I58" s="5"/>
      <c r="J58" s="5"/>
      <c r="K58" s="5"/>
      <c r="L58" s="5" t="s">
        <v>95</v>
      </c>
      <c r="M58" s="5" t="s">
        <v>40</v>
      </c>
      <c r="N58" s="5"/>
      <c r="O58" s="5"/>
      <c r="P58" s="6">
        <v>1</v>
      </c>
      <c r="Q58" s="6" t="s">
        <v>30</v>
      </c>
      <c r="R58" s="6">
        <v>400</v>
      </c>
      <c r="S58" s="6"/>
      <c r="T58" s="6">
        <f t="shared" si="5"/>
        <v>0</v>
      </c>
      <c r="U58" s="7"/>
    </row>
    <row r="59" ht="51" spans="1:21">
      <c r="A59" s="5">
        <f t="shared" si="7"/>
        <v>57</v>
      </c>
      <c r="B59" s="5" t="s">
        <v>92</v>
      </c>
      <c r="C59" s="5" t="s">
        <v>93</v>
      </c>
      <c r="D59" s="5" t="s">
        <v>94</v>
      </c>
      <c r="E59" s="5"/>
      <c r="F59" s="5" t="s">
        <v>33</v>
      </c>
      <c r="G59" s="5" t="s">
        <v>27</v>
      </c>
      <c r="H59" s="5"/>
      <c r="I59" s="5"/>
      <c r="J59" s="5"/>
      <c r="K59" s="5"/>
      <c r="L59" s="5" t="s">
        <v>95</v>
      </c>
      <c r="M59" s="5" t="s">
        <v>40</v>
      </c>
      <c r="N59" s="5"/>
      <c r="O59" s="5"/>
      <c r="P59" s="6">
        <v>1</v>
      </c>
      <c r="Q59" s="6" t="s">
        <v>30</v>
      </c>
      <c r="R59" s="6">
        <v>800</v>
      </c>
      <c r="S59" s="6"/>
      <c r="T59" s="6">
        <f t="shared" si="5"/>
        <v>0</v>
      </c>
      <c r="U59" s="7"/>
    </row>
    <row r="60" ht="25" customHeight="1" spans="1:21">
      <c r="A60" s="10" t="s">
        <v>97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6">
        <f>SUM(T3:T59)</f>
        <v>0</v>
      </c>
      <c r="U60" s="7"/>
    </row>
    <row r="61" ht="25" customHeight="1" spans="1:21">
      <c r="A61" s="10" t="s">
        <v>98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6">
        <f>T60*0%</f>
        <v>0</v>
      </c>
      <c r="U61" s="7"/>
    </row>
    <row r="62" ht="25" customHeight="1" spans="1:21">
      <c r="A62" s="10" t="s">
        <v>99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6">
        <f>T60+T61</f>
        <v>0</v>
      </c>
      <c r="U62" s="7"/>
    </row>
    <row r="63" ht="25" customHeight="1" spans="1:21">
      <c r="A63" s="11" t="s">
        <v>100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</sheetData>
  <autoFilter xmlns:etc="http://www.wps.cn/officeDocument/2017/etCustomData" ref="A2:U63" etc:filterBottomFollowUsedRange="0">
    <extLst/>
  </autoFilter>
  <mergeCells count="5">
    <mergeCell ref="A1:T1"/>
    <mergeCell ref="A60:S60"/>
    <mergeCell ref="A61:S61"/>
    <mergeCell ref="A62:S62"/>
    <mergeCell ref="A63:U63"/>
  </mergeCells>
  <printOptions horizontalCentered="1"/>
  <pageMargins left="0.393055555555556" right="0.393055555555556" top="0.590277777777778" bottom="0.590277777777778" header="0.298611111111111" footer="0.298611111111111"/>
  <pageSetup paperSize="9" scale="5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2026-05-27T09:17:42Z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556013ED74A0420B88126452AD057D13_12</vt:lpwstr>
  </property>
  <property fmtid="{D5CDD505-2E9C-101B-9397-08002B2CF9AE}" pid="4" name="CalculationRule">
    <vt:i4>0</vt:i4>
  </property>
</Properties>
</file>